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075" windowHeight="7725"/>
  </bookViews>
  <sheets>
    <sheet name="Finansiering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6" i="1"/>
  <c r="J7" i="1"/>
  <c r="J6" i="1"/>
  <c r="E7" i="1"/>
  <c r="F7" i="1" s="1"/>
  <c r="F6" i="1"/>
  <c r="D7" i="1"/>
  <c r="B8" i="1"/>
  <c r="K7" i="1" l="1"/>
  <c r="L7" i="1" s="1"/>
  <c r="J8" i="1"/>
  <c r="H8" i="1"/>
  <c r="F8" i="1"/>
  <c r="D6" i="1"/>
  <c r="D8" i="1" s="1"/>
  <c r="K6" i="1" l="1"/>
  <c r="L6" i="1" l="1"/>
  <c r="K8" i="1"/>
</calcChain>
</file>

<file path=xl/sharedStrings.xml><?xml version="1.0" encoding="utf-8"?>
<sst xmlns="http://schemas.openxmlformats.org/spreadsheetml/2006/main" count="15" uniqueCount="15">
  <si>
    <t>Kostnader faste</t>
  </si>
  <si>
    <t>Kostnader tillegg</t>
  </si>
  <si>
    <t>Sum</t>
  </si>
  <si>
    <t>Finansiering</t>
  </si>
  <si>
    <t>Kommunen</t>
  </si>
  <si>
    <t>Statens vegvesen</t>
  </si>
  <si>
    <t>andre tilskudd</t>
  </si>
  <si>
    <t xml:space="preserve">Ved Molundveien bak Meierigården  - Kartalternativ 2 </t>
  </si>
  <si>
    <t>Fylke</t>
  </si>
  <si>
    <t>Kostnader</t>
  </si>
  <si>
    <t>Sum Finansieing</t>
  </si>
  <si>
    <t>Rest</t>
  </si>
  <si>
    <t xml:space="preserve">Finansieringsmodell </t>
  </si>
  <si>
    <t>Vedlegg 4</t>
  </si>
  <si>
    <t>Parkeringsløsninger bobiler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</si>
</sst>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1" xfId="0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0" fillId="2" borderId="12" xfId="0" applyFill="1" applyBorder="1"/>
    <xf numFmtId="44" fontId="4" fillId="0" borderId="13" xfId="1" applyFont="1" applyBorder="1"/>
    <xf numFmtId="44" fontId="0" fillId="0" borderId="14" xfId="1" applyFont="1" applyBorder="1"/>
    <xf numFmtId="44" fontId="0" fillId="0" borderId="15" xfId="1" applyFont="1" applyBorder="1"/>
    <xf numFmtId="9" fontId="4" fillId="0" borderId="4" xfId="0" applyNumberFormat="1" applyFont="1" applyBorder="1"/>
    <xf numFmtId="44" fontId="4" fillId="0" borderId="5" xfId="1" applyFont="1" applyBorder="1"/>
    <xf numFmtId="9" fontId="0" fillId="0" borderId="6" xfId="0" applyNumberFormat="1" applyBorder="1"/>
    <xf numFmtId="44" fontId="0" fillId="0" borderId="7" xfId="1" applyFont="1" applyBorder="1"/>
    <xf numFmtId="9" fontId="0" fillId="0" borderId="18" xfId="0" applyNumberFormat="1" applyBorder="1"/>
    <xf numFmtId="44" fontId="0" fillId="0" borderId="19" xfId="1" applyFont="1" applyBorder="1"/>
    <xf numFmtId="0" fontId="0" fillId="0" borderId="18" xfId="0" applyBorder="1"/>
    <xf numFmtId="44" fontId="0" fillId="0" borderId="19" xfId="0" applyNumberFormat="1" applyBorder="1"/>
    <xf numFmtId="0" fontId="0" fillId="0" borderId="19" xfId="0" applyBorder="1"/>
    <xf numFmtId="44" fontId="4" fillId="0" borderId="23" xfId="0" applyNumberFormat="1" applyFont="1" applyBorder="1"/>
    <xf numFmtId="44" fontId="0" fillId="0" borderId="24" xfId="0" applyNumberFormat="1" applyBorder="1"/>
    <xf numFmtId="44" fontId="4" fillId="0" borderId="8" xfId="0" applyNumberFormat="1" applyFont="1" applyBorder="1"/>
    <xf numFmtId="44" fontId="4" fillId="0" borderId="9" xfId="0" applyNumberFormat="1" applyFont="1" applyBorder="1"/>
    <xf numFmtId="44" fontId="0" fillId="0" borderId="13" xfId="0" applyNumberFormat="1" applyBorder="1"/>
    <xf numFmtId="44" fontId="0" fillId="0" borderId="14" xfId="0" applyNumberFormat="1" applyBorder="1"/>
    <xf numFmtId="44" fontId="0" fillId="0" borderId="18" xfId="0" applyNumberFormat="1" applyBorder="1"/>
    <xf numFmtId="0" fontId="6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0" xfId="2" applyFont="1" applyBorder="1" applyAlignment="1">
      <alignment horizontal="center"/>
    </xf>
    <xf numFmtId="9" fontId="0" fillId="0" borderId="21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B17" sqref="B17"/>
    </sheetView>
  </sheetViews>
  <sheetFormatPr baseColWidth="10" defaultColWidth="9.140625" defaultRowHeight="15" x14ac:dyDescent="0.25"/>
  <cols>
    <col min="1" max="1" width="16.85546875" bestFit="1" customWidth="1"/>
    <col min="2" max="2" width="16.5703125" customWidth="1"/>
    <col min="3" max="3" width="7.28515625" customWidth="1"/>
    <col min="4" max="4" width="14.85546875" customWidth="1"/>
    <col min="5" max="5" width="7.28515625" customWidth="1"/>
    <col min="6" max="6" width="14.85546875" customWidth="1"/>
    <col min="7" max="7" width="5.7109375" customWidth="1"/>
    <col min="8" max="8" width="14.85546875" customWidth="1"/>
    <col min="9" max="9" width="5.7109375" customWidth="1"/>
    <col min="10" max="10" width="14.85546875" customWidth="1"/>
    <col min="11" max="11" width="16.5703125" bestFit="1" customWidth="1"/>
  </cols>
  <sheetData>
    <row r="1" spans="1:12" ht="18.75" x14ac:dyDescent="0.3">
      <c r="A1" s="1" t="s">
        <v>12</v>
      </c>
      <c r="D1" s="1" t="s">
        <v>14</v>
      </c>
      <c r="K1" s="27" t="s">
        <v>13</v>
      </c>
    </row>
    <row r="3" spans="1:12" ht="16.5" thickBot="1" x14ac:dyDescent="0.3">
      <c r="A3" s="2" t="s">
        <v>7</v>
      </c>
    </row>
    <row r="4" spans="1:12" ht="15.75" thickBot="1" x14ac:dyDescent="0.3">
      <c r="B4" s="3" t="s">
        <v>9</v>
      </c>
      <c r="C4" s="36" t="s">
        <v>3</v>
      </c>
      <c r="D4" s="36"/>
      <c r="E4" s="36"/>
      <c r="F4" s="36"/>
      <c r="G4" s="36"/>
      <c r="H4" s="36"/>
      <c r="I4" s="36"/>
      <c r="J4" s="37"/>
    </row>
    <row r="5" spans="1:12" ht="15.75" thickBot="1" x14ac:dyDescent="0.3">
      <c r="B5" s="7"/>
      <c r="C5" s="30" t="s">
        <v>4</v>
      </c>
      <c r="D5" s="31"/>
      <c r="E5" s="28" t="s">
        <v>8</v>
      </c>
      <c r="F5" s="29"/>
      <c r="G5" s="32" t="s">
        <v>5</v>
      </c>
      <c r="H5" s="33"/>
      <c r="I5" s="34" t="s">
        <v>6</v>
      </c>
      <c r="J5" s="35"/>
      <c r="K5" s="3" t="s">
        <v>10</v>
      </c>
      <c r="L5" s="3" t="s">
        <v>11</v>
      </c>
    </row>
    <row r="6" spans="1:12" ht="15.75" x14ac:dyDescent="0.25">
      <c r="A6" s="4" t="s">
        <v>0</v>
      </c>
      <c r="B6" s="8">
        <v>1065000</v>
      </c>
      <c r="C6" s="11">
        <v>0.3</v>
      </c>
      <c r="D6" s="12">
        <f>C6*B6</f>
        <v>319500</v>
      </c>
      <c r="E6" s="11">
        <v>0.3</v>
      </c>
      <c r="F6" s="12">
        <f>E6*B6</f>
        <v>319500</v>
      </c>
      <c r="G6" s="11">
        <v>0.2</v>
      </c>
      <c r="H6" s="12">
        <f>G6*B6</f>
        <v>213000</v>
      </c>
      <c r="I6" s="11">
        <v>0.2</v>
      </c>
      <c r="J6" s="20">
        <f>B6*I6</f>
        <v>213000</v>
      </c>
      <c r="K6" s="22">
        <f>J6+H6+F6+D6</f>
        <v>1065000</v>
      </c>
      <c r="L6" s="24">
        <f>B6-K6</f>
        <v>0</v>
      </c>
    </row>
    <row r="7" spans="1:12" ht="16.5" thickBot="1" x14ac:dyDescent="0.3">
      <c r="A7" s="5" t="s">
        <v>1</v>
      </c>
      <c r="B7" s="9">
        <v>1182000</v>
      </c>
      <c r="C7" s="13">
        <v>0.5</v>
      </c>
      <c r="D7" s="14">
        <f t="shared" ref="D7" si="0">C7*B7</f>
        <v>591000</v>
      </c>
      <c r="E7" s="13">
        <f t="shared" ref="E7" si="1">C7</f>
        <v>0.5</v>
      </c>
      <c r="F7" s="14">
        <f>E7*B7</f>
        <v>591000</v>
      </c>
      <c r="G7" s="13">
        <v>0</v>
      </c>
      <c r="H7" s="14">
        <f>G7*B7</f>
        <v>0</v>
      </c>
      <c r="I7" s="13">
        <v>0</v>
      </c>
      <c r="J7" s="21">
        <f>B7*I7</f>
        <v>0</v>
      </c>
      <c r="K7" s="23">
        <f>J7+H7+F7+D7</f>
        <v>1182000</v>
      </c>
      <c r="L7" s="25">
        <f>B7-K7</f>
        <v>0</v>
      </c>
    </row>
    <row r="8" spans="1:12" ht="19.5" thickBot="1" x14ac:dyDescent="0.35">
      <c r="A8" s="6" t="s">
        <v>2</v>
      </c>
      <c r="B8" s="10">
        <f>SUM(B6:B7)</f>
        <v>2247000</v>
      </c>
      <c r="C8" s="15"/>
      <c r="D8" s="16">
        <f>SUM(D6:D7)</f>
        <v>910500</v>
      </c>
      <c r="E8" s="15"/>
      <c r="F8" s="16">
        <f>SUM(F6:F7)</f>
        <v>910500</v>
      </c>
      <c r="G8" s="15"/>
      <c r="H8" s="16">
        <f>SUM(H6:H7)</f>
        <v>213000</v>
      </c>
      <c r="I8" s="17"/>
      <c r="J8" s="18">
        <f>SUM(J6:J7)</f>
        <v>213000</v>
      </c>
      <c r="K8" s="26">
        <f>SUM(K6:K7)</f>
        <v>2247000</v>
      </c>
      <c r="L8" s="19"/>
    </row>
  </sheetData>
  <mergeCells count="5">
    <mergeCell ref="E5:F5"/>
    <mergeCell ref="C5:D5"/>
    <mergeCell ref="G5:H5"/>
    <mergeCell ref="I5:J5"/>
    <mergeCell ref="C4:J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Finansiering 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</dc:creator>
  <cp:lastModifiedBy>lekve</cp:lastModifiedBy>
  <dcterms:created xsi:type="dcterms:W3CDTF">2016-02-09T13:32:18Z</dcterms:created>
  <dcterms:modified xsi:type="dcterms:W3CDTF">2016-07-13T12:09:34Z</dcterms:modified>
</cp:coreProperties>
</file>